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2"/>
  </bookViews>
  <sheets>
    <sheet name="  город" sheetId="36" r:id="rId1"/>
    <sheet name="Школьный этап село " sheetId="10" state="hidden" r:id="rId2"/>
    <sheet name="   село" sheetId="39" r:id="rId3"/>
    <sheet name="общее (не заполняется)" sheetId="38" r:id="rId4"/>
    <sheet name="Инструкция" sheetId="40" r:id="rId5"/>
  </sheets>
  <definedNames>
    <definedName name="_xlnm._FilterDatabase" localSheetId="2" hidden="1">'   село'!$A$6:$ALW$6</definedName>
    <definedName name="_xlnm._FilterDatabase" localSheetId="0" hidden="1">'  город'!$A$6:$ALW$6</definedName>
    <definedName name="_xlnm._FilterDatabase" localSheetId="3" hidden="1">'общее (не заполняется)'!$A$7:$AMV$7</definedName>
    <definedName name="_xlnm._FilterDatabase" localSheetId="1" hidden="1">'Школьный этап село '!$A$1:$Y$5</definedName>
    <definedName name="Z_4D48E06A_6B7C_47B6_9733_BA26A9D9EAB7_.wvu.FilterData" localSheetId="2" hidden="1">'   село'!$A$6:$ALW$6</definedName>
    <definedName name="Z_4D48E06A_6B7C_47B6_9733_BA26A9D9EAB7_.wvu.FilterData" localSheetId="0" hidden="1">'  город'!$A$6:$ALW$6</definedName>
    <definedName name="Z_4D48E06A_6B7C_47B6_9733_BA26A9D9EAB7_.wvu.FilterData" localSheetId="3" hidden="1">'общее (не заполняется)'!$A$7:$AMV$7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 село'!$A$6:$AB$6</definedName>
    <definedName name="Z_8D375615_D8F5_46F9_A4E0_59F7998C8F7E_.wvu.FilterData" localSheetId="0" hidden="1">'  город'!$A$6:$AB$6</definedName>
    <definedName name="Z_8D375615_D8F5_46F9_A4E0_59F7998C8F7E_.wvu.FilterData" localSheetId="3" hidden="1">'общее (не заполняется)'!$A$7:$BA$7</definedName>
    <definedName name="Z_8D375615_D8F5_46F9_A4E0_59F7998C8F7E_.wvu.FilterData" localSheetId="1" hidden="1">'Школьный этап село '!$A$5:$Z$5</definedName>
  </definedNames>
  <calcPr calcId="152511"/>
  <customWorkbookViews>
    <customWorkbookView name="Фильтр 1" guid="{8D375615-D8F5-46F9-A4E0-59F7998C8F7E}" maximized="1" windowWidth="0" windowHeight="0" activeSheetId="0"/>
    <customWorkbookView name="Фильтр 2" guid="{4D48E06A-6B7C-47B6-9733-BA26A9D9EAB7}" maximized="1" windowWidth="0" windowHeight="0" activeSheetId="0"/>
  </customWorkbookViews>
</workbook>
</file>

<file path=xl/calcChain.xml><?xml version="1.0" encoding="utf-8"?>
<calcChain xmlns="http://schemas.openxmlformats.org/spreadsheetml/2006/main">
  <c r="AW8" i="38" l="1"/>
  <c r="AV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U8" i="38" l="1"/>
  <c r="P7" i="36"/>
  <c r="O7" i="36"/>
  <c r="N7" i="36"/>
  <c r="M7" i="36"/>
  <c r="I7" i="36"/>
  <c r="E7" i="36"/>
  <c r="B7" i="39"/>
  <c r="Q7" i="36" l="1"/>
  <c r="P7" i="39"/>
  <c r="O7" i="39"/>
  <c r="N7" i="39"/>
  <c r="M7" i="39"/>
  <c r="I7" i="39"/>
  <c r="Q7" i="39" l="1"/>
  <c r="B8" i="38"/>
  <c r="G8" i="38" l="1"/>
  <c r="D8" i="38"/>
  <c r="BC8" i="38"/>
  <c r="BB8" i="38"/>
  <c r="BA8" i="38"/>
  <c r="X8" i="38"/>
  <c r="V8" i="38"/>
  <c r="T8" i="38"/>
  <c r="Q8" i="38"/>
  <c r="O8" i="38"/>
  <c r="M8" i="38"/>
  <c r="N8" i="38"/>
  <c r="L8" i="38"/>
  <c r="AE8" i="38"/>
  <c r="AC8" i="38"/>
  <c r="AA8" i="38"/>
  <c r="E7" i="39"/>
  <c r="J8" i="38" s="1"/>
  <c r="AZ8" i="38"/>
  <c r="AY8" i="38"/>
  <c r="AX8" i="38"/>
  <c r="AD8" i="38"/>
  <c r="AB8" i="38"/>
  <c r="Z8" i="38"/>
  <c r="W8" i="38"/>
  <c r="U8" i="38"/>
  <c r="S8" i="38"/>
  <c r="P8" i="38"/>
  <c r="F8" i="38"/>
  <c r="C8" i="38"/>
  <c r="T6" i="10"/>
  <c r="S6" i="10"/>
  <c r="R6" i="10"/>
  <c r="Q6" i="10"/>
  <c r="M6" i="10"/>
  <c r="L6" i="10"/>
  <c r="U6" i="10" s="1"/>
  <c r="E6" i="10"/>
  <c r="I8" i="38"/>
  <c r="BD8" i="38" l="1"/>
  <c r="BF8" i="38"/>
  <c r="BE8" i="38"/>
  <c r="Y8" i="38"/>
  <c r="R8" i="38"/>
  <c r="E8" i="38"/>
  <c r="H8" i="38"/>
  <c r="AF8" i="38" l="1"/>
  <c r="K8" i="38"/>
</calcChain>
</file>

<file path=xl/comments1.xml><?xml version="1.0" encoding="utf-8"?>
<comments xmlns="http://schemas.openxmlformats.org/spreadsheetml/2006/main">
  <authors>
    <author>Алексей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=СУММ(F7+G7+H7)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=СУММ(J7+K7+L7)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=ЕСЛИОШИБКА(J7/F7*100;0)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=ЕСЛИОШИБКА(K7/G7*100;0)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=ЕСЛИОШИБКА(L7/H7*100;0)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=ЕСЛИОШИБКА(M7/I7*100;0)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=ЕСЛИОШИБКА(D6/C6*100;0)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=СУММ(F6+G6+H6)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=СУММ(J6+K6+L6)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=ЕСЛИОШИБКА(J6/F6*100;0)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=ЕСЛИОШИБКА(K6/G6*100;0)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=ЕСЛИОШИБКА(L6/H6*100;0)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=ЕСЛИОШИБКА(M6/I6*100;0)</t>
        </r>
      </text>
    </comment>
  </commentList>
</comments>
</file>

<file path=xl/sharedStrings.xml><?xml version="1.0" encoding="utf-8"?>
<sst xmlns="http://schemas.openxmlformats.org/spreadsheetml/2006/main" count="253" uniqueCount="105">
  <si>
    <t>№ п\п</t>
  </si>
  <si>
    <t>Наименование субъекта Российской Федерации</t>
  </si>
  <si>
    <t>Объём, выделяемых ассигнований 
(тыс. рублей)</t>
  </si>
  <si>
    <t>в городских поселениях</t>
  </si>
  <si>
    <t>в сельской местности</t>
  </si>
  <si>
    <t>Всего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</si>
  <si>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</si>
  <si>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</si>
  <si>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</si>
  <si>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</si>
  <si>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</si>
  <si>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</si>
  <si>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</si>
  <si>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</si>
  <si>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общеобразовательных организаций, принявших участие в школьном этапе Президентских состязаний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</si>
  <si>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</si>
  <si>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</si>
  <si>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</si>
  <si>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</si>
  <si>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</si>
  <si>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</si>
  <si>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</si>
  <si>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</si>
  <si>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</si>
  <si>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</si>
  <si>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</si>
  <si>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</si>
  <si>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Количество общеобразовательных организаций, принявших участие в школьном этапе Президентских состязаний в городских поселениях</t>
  </si>
  <si>
    <t>Показатель процента общеобразовательных организаций, принявших участие в школьном этапе Президентских состязаний в городских поселениях, %</t>
  </si>
  <si>
    <t>В городских поселениях</t>
  </si>
  <si>
    <t>В сельской местности</t>
  </si>
  <si>
    <t xml:space="preserve">В городских поселениях </t>
  </si>
  <si>
    <t xml:space="preserve"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 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</si>
  <si>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</si>
  <si>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Форма ПС-ШЭ-3</t>
  </si>
  <si>
    <t>Общее количество общеобразовательных организаций в субъекте Российской Федерации в городских поселениях 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</si>
  <si>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2021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</si>
  <si>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2021 г.), %</t>
  </si>
  <si>
    <t>Отчёт о проведении школьного этапа Всероссийских спортивных соревнований школьников "Президентские состязания" в 2020/2021 учебном году в городских поселениях (далее - Президентские состязания)</t>
  </si>
  <si>
    <t>Общее количество общеобразовательных организаций в субъекте Российской Федерации в сельской местности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</si>
  <si>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2021 г.)</t>
  </si>
  <si>
    <t>Отчёт о проведении школьного этапа Всероссийских спортивных соревнований школьников "Президентские состязания" в 2020/2021 учебном году в сельской местности (далее - Президентские состязания)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</si>
  <si>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2021 г.), %</t>
  </si>
  <si>
    <t>Общее количество общеобразовательных организаций в субъекте Российской Федерации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</si>
  <si>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 (по состоянию на 1 января 2021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</si>
  <si>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января 2021 г.), %</t>
  </si>
  <si>
    <t>Отчёт о проведении школьного этапа Всероссийских спортивных соревнований школьников "Президентские состязания" в 2020/2021 учебном году (далее - Президентские состязания)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</si>
  <si>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</si>
  <si>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</si>
  <si>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</si>
  <si>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</si>
  <si>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</si>
  <si>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>Общее (формы проведения)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</si>
  <si>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</si>
  <si>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</si>
  <si>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</si>
  <si>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Соберите информацию по Форме: ПС-ШЭ-2 с муниципальных образований. 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</si>
  <si>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 (отдельно по городским и сельским общеобразовательным организациям).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</si>
  <si>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город».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</si>
  <si>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Заполните данные по общеобразовательным организациям, находящимся в городских поселениях.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</si>
  <si>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впишите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</si>
  <si>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</si>
  <si>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</si>
  <si>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</si>
  <si>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</si>
  <si>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</si>
  <si>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I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</si>
  <si>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</si>
  <si>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J - </t>
    </r>
    <r>
      <rPr>
        <sz val="14"/>
        <color rgb="FF000000"/>
        <rFont val="Times New Roman"/>
        <family val="1"/>
        <charset val="204"/>
      </rPr>
      <t>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</si>
  <si>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K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</si>
  <si>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L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классов, принявших участие в школьном этапе;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</si>
  <si>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</si>
  <si>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</si>
  <si>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</si>
  <si>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</si>
  <si>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230 тысяч 110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 xml:space="preserve">S </t>
    </r>
    <r>
      <rPr>
        <i/>
        <sz val="14"/>
        <color rgb="FF000000"/>
        <rFont val="Times New Roman"/>
        <family val="1"/>
        <charset val="204"/>
      </rPr>
      <t xml:space="preserve">– заносится значение </t>
    </r>
    <r>
      <rPr>
        <b/>
        <i/>
        <sz val="14"/>
        <color rgb="FF000000"/>
        <rFont val="Times New Roman"/>
        <family val="1"/>
        <charset val="204"/>
      </rPr>
      <t>230,11)</t>
    </r>
    <r>
      <rPr>
        <i/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</si>
  <si>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</si>
  <si>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</si>
  <si>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12.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село».</t>
    </r>
  </si>
  <si>
    <r>
      <t>13.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Заполняем данные по общеобразовательным организациям, находящимся в сельской местности.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</si>
  <si>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заполняется автоматически.</t>
    </r>
  </si>
  <si>
    <r>
      <t>14.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Далее по алгоритму заполнения вкладки «</t>
    </r>
    <r>
      <rPr>
        <b/>
        <sz val="14"/>
        <color rgb="FF000000"/>
        <rFont val="Times New Roman"/>
        <family val="1"/>
        <charset val="204"/>
      </rPr>
      <t>город»</t>
    </r>
  </si>
  <si>
    <t>ВНИМАНИЕ! Вкладка «общее» не заполняется, она формируется автоматически.</t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</si>
  <si>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организациях в городских поселения субъекта Российской Федерации 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</si>
  <si>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</si>
  <si>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обучающихся в городских поселения на 1 января 2021 года:</t>
    </r>
  </si>
  <si>
    <r>
      <t>·</t>
    </r>
    <r>
      <rPr>
        <sz val="7"/>
        <color rgb="FF000000"/>
        <rFont val="Times New Roman"/>
        <family val="1"/>
        <charset val="204"/>
      </rPr>
      <t>                  </t>
    </r>
    <r>
      <rPr>
        <sz val="14"/>
        <color rgb="FF000000"/>
        <rFont val="Times New Roman"/>
        <family val="1"/>
        <charset val="204"/>
      </rPr>
      <t>   столбец X - вносятся сведения о размещении информации в СМИ и сети Интернет о проведении школьного этапа в субъекте Российской Федерации (ссылки на информационные источники).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</si>
  <si>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 </t>
    </r>
    <r>
      <rPr>
        <sz val="14"/>
        <color rgb="FF000000"/>
        <rFont val="Times New Roman"/>
        <family val="1"/>
        <charset val="204"/>
      </rPr>
      <t>– вносится информация о количестве обучающихся, принявшим участие в школьном этапе в городских поселения субъекта Российской Федерации:</t>
    </r>
  </si>
  <si>
    <t xml:space="preserve">для ответственных в субъектах Российской Федерации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в 2020-2021 учебном году </t>
  </si>
  <si>
    <t>Инструкция по заполнению Формы отчета ПС-ШЭ-3</t>
  </si>
  <si>
    <r>
      <t>15.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ПС-ШЭ-3 отправьте ответственному в ФГБУ «ФЦОМОФВ».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</si>
  <si>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 - Форма отчета ПС-ШЭ-3.</t>
    </r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</si>
  <si>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состязания"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ПС-ШЭ-3.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</si>
  <si>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M, N, O, P, Q </t>
    </r>
    <r>
      <rPr>
        <sz val="14"/>
        <color rgb="FF000000"/>
        <rFont val="Times New Roman"/>
        <family val="1"/>
        <charset val="204"/>
      </rPr>
      <t>– заполняются автоматически.</t>
    </r>
  </si>
  <si>
    <r>
      <t xml:space="preserve">10.  В столбцы </t>
    </r>
    <r>
      <rPr>
        <b/>
        <sz val="14"/>
        <color rgb="FF000000"/>
        <rFont val="Times New Roman"/>
        <family val="1"/>
        <charset val="204"/>
      </rPr>
      <t>R, S, T, U, V, W, X</t>
    </r>
    <r>
      <rPr>
        <sz val="14"/>
        <color rgb="FF000000"/>
        <rFont val="Times New Roman"/>
        <family val="1"/>
        <charset val="204"/>
      </rPr>
      <t xml:space="preserve"> - вносится обобщенная информация по проведению школьного этапа в субъекте Российской Федерации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</si>
  <si>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Times New Roman"/>
        <family val="1"/>
        <charset val="204"/>
      </rPr>
      <t xml:space="preserve"> - проставляется цифра "1" - если в данной форме проводился школьный этап, цифра - "0" -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</si>
  <si>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S</t>
    </r>
    <r>
      <rPr>
        <sz val="14"/>
        <color rgb="FF000000"/>
        <rFont val="Times New Roman"/>
        <family val="1"/>
        <charset val="204"/>
      </rPr>
      <t xml:space="preserve"> -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</si>
  <si>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T, U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>V, W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</si>
  <si>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 xml:space="preserve">11.  В столбцы </t>
    </r>
    <r>
      <rPr>
        <b/>
        <sz val="14"/>
        <color rgb="FF000000"/>
        <rFont val="Times New Roman"/>
        <family val="1"/>
        <charset val="204"/>
      </rPr>
      <t>Y, Z, AA</t>
    </r>
    <r>
      <rPr>
        <sz val="14"/>
        <color rgb="FF000000"/>
        <rFont val="Times New Roman"/>
        <family val="1"/>
        <charset val="204"/>
      </rPr>
      <t xml:space="preserve"> – вносится обобщенная информация о израсходованных средствах на проведение школьного этапа в субъекте Российской Федерации (по статьям расходов).</t>
    </r>
  </si>
  <si>
    <t>Николаевский муниципальный район Хабаровского края</t>
  </si>
  <si>
    <t>сентябрь 2020-март -2021</t>
  </si>
  <si>
    <t>на сайтах ОО</t>
  </si>
  <si>
    <t>Спортивное  Многоборье:
- Бег 1000 м (юноши, девушки)
- Бег 60 м (юноши, девушки)
- Подтягивание на перекладине (юноши) 
-Сгибание и разгибание рук в упоре лежа (отжимание) (девушки).
- Прыжок в длину с места (юноши, девушки
- Наклон вперёд из положения сидя (юноши, девушки).</t>
  </si>
  <si>
    <t>Спортивное  Многоборье:
- Бег 1000 м (юноши, девушки)
- Бег 60 м (юноши, девушки)
- Подтягивание на перекладине (юноши) 
-Сгибание и разгибание рук в упоре лежа (отжимание) (девушки).
- Прыжок в длину с места (юноши, девушки
- Наклон вперёд из положения сидя (юноши, девушки). эстафетный бег.</t>
  </si>
  <si>
    <t>сентябрь 2021г. - март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</si>
</sst>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6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LW7"/>
  <sheetViews>
    <sheetView zoomScale="64" zoomScaleNormal="64" workbookViewId="0">
      <selection activeCell="V7" sqref="V7"/>
    </sheetView>
  </sheetViews>
  <sheetFormatPr defaultColWidth="14.42578125" defaultRowHeight="15" x14ac:dyDescent="0.25"/>
  <cols>
    <col min="1" max="1" width="4.42578125" style="6" customWidth="1"/>
    <col min="2" max="2" width="46.7109375" style="6" customWidth="1"/>
    <col min="3" max="5" width="22.5703125" style="6" customWidth="1"/>
    <col min="6" max="6" width="12.42578125" style="6" customWidth="1"/>
    <col min="7" max="11" width="11.28515625" style="6" customWidth="1"/>
    <col min="12" max="12" width="11.7109375" style="6" customWidth="1"/>
    <col min="13" max="13" width="11.28515625" style="6" customWidth="1"/>
    <col min="14" max="14" width="14.140625" style="6" customWidth="1"/>
    <col min="15" max="16" width="11.28515625" style="6" customWidth="1"/>
    <col min="17" max="17" width="12.42578125" style="6" customWidth="1"/>
    <col min="18" max="18" width="11.5703125" style="12" customWidth="1"/>
    <col min="19" max="19" width="17.140625" style="20" customWidth="1"/>
    <col min="20" max="20" width="11.5703125" style="20" customWidth="1"/>
    <col min="21" max="21" width="17.140625" style="20" customWidth="1"/>
    <col min="22" max="22" width="11.5703125" style="12" customWidth="1"/>
    <col min="23" max="23" width="17.5703125" style="12" customWidth="1"/>
    <col min="24" max="24" width="32.14062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1011" ht="36" customHeight="1" x14ac:dyDescent="0.25">
      <c r="A2" s="34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 x14ac:dyDescent="0.25">
      <c r="A3" s="41" t="s">
        <v>0</v>
      </c>
      <c r="B3" s="41" t="s">
        <v>1</v>
      </c>
      <c r="C3" s="29" t="s">
        <v>35</v>
      </c>
      <c r="D3" s="29" t="s">
        <v>27</v>
      </c>
      <c r="E3" s="29" t="s">
        <v>28</v>
      </c>
      <c r="F3" s="43" t="s">
        <v>36</v>
      </c>
      <c r="G3" s="37"/>
      <c r="H3" s="37"/>
      <c r="I3" s="38"/>
      <c r="J3" s="36" t="s">
        <v>33</v>
      </c>
      <c r="K3" s="37"/>
      <c r="L3" s="37"/>
      <c r="M3" s="38"/>
      <c r="N3" s="36" t="s">
        <v>37</v>
      </c>
      <c r="O3" s="37"/>
      <c r="P3" s="37"/>
      <c r="Q3" s="38"/>
      <c r="R3" s="26" t="s">
        <v>53</v>
      </c>
      <c r="S3" s="27"/>
      <c r="T3" s="27"/>
      <c r="U3" s="27"/>
      <c r="V3" s="27"/>
      <c r="W3" s="27"/>
      <c r="X3" s="28"/>
      <c r="Y3" s="29" t="s">
        <v>2</v>
      </c>
      <c r="Z3" s="29"/>
      <c r="AA3" s="29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 x14ac:dyDescent="0.25">
      <c r="A4" s="42"/>
      <c r="B4" s="42"/>
      <c r="C4" s="29"/>
      <c r="D4" s="29"/>
      <c r="E4" s="29"/>
      <c r="F4" s="44" t="s">
        <v>7</v>
      </c>
      <c r="G4" s="39" t="s">
        <v>8</v>
      </c>
      <c r="H4" s="39" t="s">
        <v>9</v>
      </c>
      <c r="I4" s="39" t="s">
        <v>6</v>
      </c>
      <c r="J4" s="39" t="s">
        <v>7</v>
      </c>
      <c r="K4" s="39" t="s">
        <v>8</v>
      </c>
      <c r="L4" s="39" t="s">
        <v>9</v>
      </c>
      <c r="M4" s="39" t="s">
        <v>6</v>
      </c>
      <c r="N4" s="39" t="s">
        <v>7</v>
      </c>
      <c r="O4" s="39" t="s">
        <v>8</v>
      </c>
      <c r="P4" s="39" t="s">
        <v>9</v>
      </c>
      <c r="Q4" s="39" t="s">
        <v>6</v>
      </c>
      <c r="R4" s="29" t="s">
        <v>54</v>
      </c>
      <c r="S4" s="29"/>
      <c r="T4" s="29"/>
      <c r="U4" s="29"/>
      <c r="V4" s="29"/>
      <c r="W4" s="29"/>
      <c r="X4" s="30" t="s">
        <v>48</v>
      </c>
      <c r="Y4" s="29"/>
      <c r="Z4" s="29"/>
      <c r="AA4" s="2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 x14ac:dyDescent="0.25">
      <c r="A5" s="42"/>
      <c r="B5" s="42"/>
      <c r="C5" s="30"/>
      <c r="D5" s="30"/>
      <c r="E5" s="30"/>
      <c r="F5" s="4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9" t="s">
        <v>49</v>
      </c>
      <c r="S5" s="50"/>
      <c r="T5" s="49" t="s">
        <v>50</v>
      </c>
      <c r="U5" s="50"/>
      <c r="V5" s="49" t="s">
        <v>51</v>
      </c>
      <c r="W5" s="50"/>
      <c r="X5" s="31"/>
      <c r="Y5" s="48" t="s">
        <v>10</v>
      </c>
      <c r="Z5" s="48" t="s">
        <v>11</v>
      </c>
      <c r="AA5" s="48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 x14ac:dyDescent="0.25">
      <c r="A6" s="42"/>
      <c r="B6" s="42"/>
      <c r="C6" s="30"/>
      <c r="D6" s="30"/>
      <c r="E6" s="30"/>
      <c r="F6" s="46"/>
      <c r="G6" s="47"/>
      <c r="H6" s="47"/>
      <c r="I6" s="47"/>
      <c r="J6" s="40"/>
      <c r="K6" s="40"/>
      <c r="L6" s="40"/>
      <c r="M6" s="40"/>
      <c r="N6" s="40"/>
      <c r="O6" s="40"/>
      <c r="P6" s="40"/>
      <c r="Q6" s="40"/>
      <c r="R6" s="19" t="s">
        <v>55</v>
      </c>
      <c r="S6" s="19" t="s">
        <v>47</v>
      </c>
      <c r="T6" s="19" t="s">
        <v>55</v>
      </c>
      <c r="U6" s="19" t="s">
        <v>47</v>
      </c>
      <c r="V6" s="19" t="s">
        <v>55</v>
      </c>
      <c r="W6" s="19" t="s">
        <v>47</v>
      </c>
      <c r="X6" s="32"/>
      <c r="Y6" s="48"/>
      <c r="Z6" s="48"/>
      <c r="AA6" s="48"/>
    </row>
    <row r="7" spans="1:1011" ht="360" x14ac:dyDescent="0.25">
      <c r="A7" s="4">
        <v>1</v>
      </c>
      <c r="B7" s="13" t="s">
        <v>99</v>
      </c>
      <c r="C7" s="18">
        <v>6</v>
      </c>
      <c r="D7" s="18">
        <v>6</v>
      </c>
      <c r="E7" s="11">
        <f>IFERROR(D7/C7*100,0)</f>
        <v>100</v>
      </c>
      <c r="F7" s="18">
        <v>1146</v>
      </c>
      <c r="G7" s="18">
        <v>1313</v>
      </c>
      <c r="H7" s="18">
        <v>250</v>
      </c>
      <c r="I7" s="22">
        <f>SUM(F7+G7+H7)</f>
        <v>2709</v>
      </c>
      <c r="J7" s="18">
        <v>1066</v>
      </c>
      <c r="K7" s="18">
        <v>1231</v>
      </c>
      <c r="L7" s="18">
        <v>230</v>
      </c>
      <c r="M7" s="22">
        <f>SUM(J7+K7+L7)</f>
        <v>2527</v>
      </c>
      <c r="N7" s="11">
        <f>IFERROR(J7/F7*100,0)</f>
        <v>93.019197207678886</v>
      </c>
      <c r="O7" s="11">
        <f>IFERROR(K7/G7*100,0)</f>
        <v>93.754760091393749</v>
      </c>
      <c r="P7" s="11">
        <f>IFERROR(L7/H7*100,0)</f>
        <v>92</v>
      </c>
      <c r="Q7" s="11">
        <f>IFERROR(M7/I7*100,0)</f>
        <v>93.281653746770019</v>
      </c>
      <c r="R7" s="17" t="s">
        <v>100</v>
      </c>
      <c r="S7" s="23" t="s">
        <v>103</v>
      </c>
      <c r="T7" s="17"/>
      <c r="U7" s="23"/>
      <c r="V7" s="17"/>
      <c r="W7" s="23"/>
      <c r="X7" s="13" t="s">
        <v>101</v>
      </c>
      <c r="Y7" s="18"/>
      <c r="Z7" s="18"/>
      <c r="AA7" s="18"/>
    </row>
  </sheetData>
  <sheetProtection algorithmName="SHA-512" hashValue="D1kwfBtXpzYMmJFVm/6uH4YB8phb0LmQUYTeFCs33gqwLOCWsbzV+agHyLgeBQTaL3MUZ4m7S5bHneIp5OlkRw==" saltValue="Ir+pIdIGr6adYqPRQaFSPQ==" spinCount="100000" sheet="1" objects="1" scenarios="1"/>
  <mergeCells count="32">
    <mergeCell ref="AA5:AA6"/>
    <mergeCell ref="R5:S5"/>
    <mergeCell ref="T5:U5"/>
    <mergeCell ref="V5:W5"/>
    <mergeCell ref="Y5:Y6"/>
    <mergeCell ref="Z5:Z6"/>
    <mergeCell ref="N4:N6"/>
    <mergeCell ref="B3:B6"/>
    <mergeCell ref="D3:D6"/>
    <mergeCell ref="C3:C6"/>
    <mergeCell ref="E3:E6"/>
    <mergeCell ref="F3:I3"/>
    <mergeCell ref="F4:F6"/>
    <mergeCell ref="G4:G6"/>
    <mergeCell ref="H4:H6"/>
    <mergeCell ref="I4:I6"/>
    <mergeCell ref="R3:X3"/>
    <mergeCell ref="R4:W4"/>
    <mergeCell ref="X4:X6"/>
    <mergeCell ref="A1:AA1"/>
    <mergeCell ref="A2:AA2"/>
    <mergeCell ref="N3:Q3"/>
    <mergeCell ref="J3:M3"/>
    <mergeCell ref="O4:O6"/>
    <mergeCell ref="P4:P6"/>
    <mergeCell ref="Q4:Q6"/>
    <mergeCell ref="Y3:AA4"/>
    <mergeCell ref="A3:A6"/>
    <mergeCell ref="J4:J6"/>
    <mergeCell ref="K4:K6"/>
    <mergeCell ref="L4:L6"/>
    <mergeCell ref="M4:M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7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 x14ac:dyDescent="0.2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1009" ht="36" customHeight="1" x14ac:dyDescent="0.2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 x14ac:dyDescent="0.25">
      <c r="A3" s="41" t="s">
        <v>0</v>
      </c>
      <c r="B3" s="41" t="s">
        <v>1</v>
      </c>
      <c r="C3" s="41" t="s">
        <v>24</v>
      </c>
      <c r="D3" s="41" t="s">
        <v>25</v>
      </c>
      <c r="E3" s="41" t="s">
        <v>26</v>
      </c>
      <c r="F3" s="36" t="s">
        <v>21</v>
      </c>
      <c r="G3" s="37"/>
      <c r="H3" s="37"/>
      <c r="I3" s="37"/>
      <c r="J3" s="37"/>
      <c r="K3" s="37"/>
      <c r="L3" s="37"/>
      <c r="M3" s="38"/>
      <c r="N3" s="36" t="s">
        <v>16</v>
      </c>
      <c r="O3" s="51"/>
      <c r="P3" s="51"/>
      <c r="Q3" s="52"/>
      <c r="R3" s="36" t="s">
        <v>22</v>
      </c>
      <c r="S3" s="51"/>
      <c r="T3" s="51"/>
      <c r="U3" s="52"/>
      <c r="V3" s="26" t="s">
        <v>17</v>
      </c>
      <c r="W3" s="29" t="s">
        <v>2</v>
      </c>
      <c r="X3" s="29"/>
      <c r="Y3" s="2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 x14ac:dyDescent="0.25">
      <c r="A4" s="42"/>
      <c r="B4" s="42"/>
      <c r="C4" s="42"/>
      <c r="D4" s="42"/>
      <c r="E4" s="42"/>
      <c r="F4" s="36" t="s">
        <v>7</v>
      </c>
      <c r="G4" s="38"/>
      <c r="H4" s="36" t="s">
        <v>8</v>
      </c>
      <c r="I4" s="38"/>
      <c r="J4" s="36" t="s">
        <v>9</v>
      </c>
      <c r="K4" s="38"/>
      <c r="L4" s="36" t="s">
        <v>6</v>
      </c>
      <c r="M4" s="38"/>
      <c r="N4" s="39" t="s">
        <v>7</v>
      </c>
      <c r="O4" s="39" t="s">
        <v>8</v>
      </c>
      <c r="P4" s="39" t="s">
        <v>9</v>
      </c>
      <c r="Q4" s="39" t="s">
        <v>6</v>
      </c>
      <c r="R4" s="39" t="s">
        <v>7</v>
      </c>
      <c r="S4" s="39" t="s">
        <v>8</v>
      </c>
      <c r="T4" s="39" t="s">
        <v>9</v>
      </c>
      <c r="U4" s="39" t="s">
        <v>6</v>
      </c>
      <c r="V4" s="53"/>
      <c r="W4" s="29"/>
      <c r="X4" s="29"/>
      <c r="Y4" s="2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 x14ac:dyDescent="0.25">
      <c r="A5" s="42"/>
      <c r="B5" s="42"/>
      <c r="C5" s="42"/>
      <c r="D5" s="42"/>
      <c r="E5" s="42"/>
      <c r="F5" s="9" t="s">
        <v>20</v>
      </c>
      <c r="G5" s="8" t="s">
        <v>18</v>
      </c>
      <c r="H5" s="9" t="s">
        <v>20</v>
      </c>
      <c r="I5" s="8" t="s">
        <v>18</v>
      </c>
      <c r="J5" s="9" t="s">
        <v>20</v>
      </c>
      <c r="K5" s="8" t="s">
        <v>18</v>
      </c>
      <c r="L5" s="9" t="s">
        <v>20</v>
      </c>
      <c r="M5" s="8" t="s">
        <v>18</v>
      </c>
      <c r="N5" s="40"/>
      <c r="O5" s="40"/>
      <c r="P5" s="40"/>
      <c r="Q5" s="40"/>
      <c r="R5" s="40"/>
      <c r="S5" s="40"/>
      <c r="T5" s="40"/>
      <c r="U5" s="40"/>
      <c r="V5" s="42"/>
      <c r="W5" s="10" t="s">
        <v>10</v>
      </c>
      <c r="X5" s="10" t="s">
        <v>11</v>
      </c>
      <c r="Y5" s="10" t="s">
        <v>12</v>
      </c>
    </row>
    <row r="6" spans="1:1009" x14ac:dyDescent="0.25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 x14ac:dyDescent="0.25">
      <c r="H7" s="1" t="s">
        <v>19</v>
      </c>
    </row>
  </sheetData>
  <mergeCells count="24">
    <mergeCell ref="U4:U5"/>
    <mergeCell ref="V3:V5"/>
    <mergeCell ref="W3:Y4"/>
    <mergeCell ref="P4:P5"/>
    <mergeCell ref="Q4:Q5"/>
    <mergeCell ref="R4:R5"/>
    <mergeCell ref="S4:S5"/>
    <mergeCell ref="T4:T5"/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LW7"/>
  <sheetViews>
    <sheetView tabSelected="1" topLeftCell="H1" zoomScale="64" zoomScaleNormal="64" workbookViewId="0">
      <selection activeCell="A2" sqref="A2:AA2"/>
    </sheetView>
  </sheetViews>
  <sheetFormatPr defaultColWidth="14.42578125" defaultRowHeight="15" x14ac:dyDescent="0.25"/>
  <cols>
    <col min="1" max="1" width="4.42578125" style="6" customWidth="1"/>
    <col min="2" max="2" width="46.28515625" style="6" customWidth="1"/>
    <col min="3" max="5" width="22.5703125" style="6" customWidth="1"/>
    <col min="6" max="16" width="11.28515625" style="6" customWidth="1"/>
    <col min="17" max="17" width="12.42578125" style="6" customWidth="1"/>
    <col min="18" max="18" width="11.42578125" style="12" customWidth="1"/>
    <col min="19" max="19" width="17.28515625" style="20" customWidth="1"/>
    <col min="20" max="20" width="11.42578125" style="20" customWidth="1"/>
    <col min="21" max="21" width="17.28515625" style="20" customWidth="1"/>
    <col min="22" max="22" width="11.28515625" style="12" customWidth="1"/>
    <col min="23" max="23" width="17.28515625" style="12" customWidth="1"/>
    <col min="24" max="24" width="32.710937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1011" ht="36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 x14ac:dyDescent="0.25">
      <c r="A3" s="41" t="s">
        <v>0</v>
      </c>
      <c r="B3" s="41" t="s">
        <v>1</v>
      </c>
      <c r="C3" s="29" t="s">
        <v>39</v>
      </c>
      <c r="D3" s="29" t="s">
        <v>25</v>
      </c>
      <c r="E3" s="29" t="s">
        <v>26</v>
      </c>
      <c r="F3" s="43" t="s">
        <v>40</v>
      </c>
      <c r="G3" s="37"/>
      <c r="H3" s="37"/>
      <c r="I3" s="38"/>
      <c r="J3" s="36" t="s">
        <v>16</v>
      </c>
      <c r="K3" s="37"/>
      <c r="L3" s="37"/>
      <c r="M3" s="38"/>
      <c r="N3" s="36" t="s">
        <v>42</v>
      </c>
      <c r="O3" s="37"/>
      <c r="P3" s="37"/>
      <c r="Q3" s="38"/>
      <c r="R3" s="26" t="s">
        <v>53</v>
      </c>
      <c r="S3" s="27"/>
      <c r="T3" s="27"/>
      <c r="U3" s="27"/>
      <c r="V3" s="27"/>
      <c r="W3" s="27"/>
      <c r="X3" s="28"/>
      <c r="Y3" s="29" t="s">
        <v>2</v>
      </c>
      <c r="Z3" s="29"/>
      <c r="AA3" s="29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 x14ac:dyDescent="0.25">
      <c r="A4" s="42"/>
      <c r="B4" s="42"/>
      <c r="C4" s="29"/>
      <c r="D4" s="29"/>
      <c r="E4" s="29"/>
      <c r="F4" s="44" t="s">
        <v>7</v>
      </c>
      <c r="G4" s="39" t="s">
        <v>8</v>
      </c>
      <c r="H4" s="39" t="s">
        <v>9</v>
      </c>
      <c r="I4" s="39" t="s">
        <v>6</v>
      </c>
      <c r="J4" s="39" t="s">
        <v>7</v>
      </c>
      <c r="K4" s="39" t="s">
        <v>8</v>
      </c>
      <c r="L4" s="39" t="s">
        <v>9</v>
      </c>
      <c r="M4" s="39" t="s">
        <v>6</v>
      </c>
      <c r="N4" s="39" t="s">
        <v>7</v>
      </c>
      <c r="O4" s="39" t="s">
        <v>8</v>
      </c>
      <c r="P4" s="39" t="s">
        <v>9</v>
      </c>
      <c r="Q4" s="39" t="s">
        <v>6</v>
      </c>
      <c r="R4" s="29" t="s">
        <v>54</v>
      </c>
      <c r="S4" s="29"/>
      <c r="T4" s="29"/>
      <c r="U4" s="29"/>
      <c r="V4" s="29"/>
      <c r="W4" s="29"/>
      <c r="X4" s="30" t="s">
        <v>48</v>
      </c>
      <c r="Y4" s="29"/>
      <c r="Z4" s="29"/>
      <c r="AA4" s="2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 x14ac:dyDescent="0.25">
      <c r="A5" s="42"/>
      <c r="B5" s="42"/>
      <c r="C5" s="30"/>
      <c r="D5" s="30"/>
      <c r="E5" s="30"/>
      <c r="F5" s="4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9" t="s">
        <v>49</v>
      </c>
      <c r="S5" s="50"/>
      <c r="T5" s="49" t="s">
        <v>50</v>
      </c>
      <c r="U5" s="50"/>
      <c r="V5" s="49" t="s">
        <v>51</v>
      </c>
      <c r="W5" s="50"/>
      <c r="X5" s="31"/>
      <c r="Y5" s="48" t="s">
        <v>10</v>
      </c>
      <c r="Z5" s="48" t="s">
        <v>11</v>
      </c>
      <c r="AA5" s="48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 x14ac:dyDescent="0.25">
      <c r="A6" s="42"/>
      <c r="B6" s="42"/>
      <c r="C6" s="30"/>
      <c r="D6" s="30"/>
      <c r="E6" s="30"/>
      <c r="F6" s="46"/>
      <c r="G6" s="47"/>
      <c r="H6" s="47"/>
      <c r="I6" s="47"/>
      <c r="J6" s="40"/>
      <c r="K6" s="40"/>
      <c r="L6" s="40"/>
      <c r="M6" s="40"/>
      <c r="N6" s="40"/>
      <c r="O6" s="40"/>
      <c r="P6" s="40"/>
      <c r="Q6" s="40"/>
      <c r="R6" s="19" t="s">
        <v>55</v>
      </c>
      <c r="S6" s="19" t="s">
        <v>47</v>
      </c>
      <c r="T6" s="19" t="s">
        <v>55</v>
      </c>
      <c r="U6" s="19" t="s">
        <v>47</v>
      </c>
      <c r="V6" s="19" t="s">
        <v>55</v>
      </c>
      <c r="W6" s="19" t="s">
        <v>47</v>
      </c>
      <c r="X6" s="32"/>
      <c r="Y6" s="48"/>
      <c r="Z6" s="48"/>
      <c r="AA6" s="48"/>
    </row>
    <row r="7" spans="1:1011" ht="345" x14ac:dyDescent="0.25">
      <c r="A7" s="4">
        <v>1</v>
      </c>
      <c r="B7" s="25" t="str">
        <f>'  город'!B7</f>
        <v>Николаевский муниципальный район Хабаровского края</v>
      </c>
      <c r="C7" s="18">
        <v>1</v>
      </c>
      <c r="D7" s="18">
        <v>1</v>
      </c>
      <c r="E7" s="11">
        <f>IFERROR(D7/C7*100,0)</f>
        <v>100</v>
      </c>
      <c r="F7" s="18">
        <v>25</v>
      </c>
      <c r="G7" s="18">
        <v>29</v>
      </c>
      <c r="H7" s="18">
        <v>7</v>
      </c>
      <c r="I7" s="22">
        <f>SUM(F7+G7+H7)</f>
        <v>61</v>
      </c>
      <c r="J7" s="18">
        <v>25</v>
      </c>
      <c r="K7" s="18">
        <v>29</v>
      </c>
      <c r="L7" s="18">
        <v>7</v>
      </c>
      <c r="M7" s="22">
        <f>SUM(J7+K7+L7)</f>
        <v>61</v>
      </c>
      <c r="N7" s="11">
        <f>IFERROR(J7/F7*100,0)</f>
        <v>100</v>
      </c>
      <c r="O7" s="11">
        <f>IFERROR(K7/G7*100,0)</f>
        <v>100</v>
      </c>
      <c r="P7" s="11">
        <f>IFERROR(L7/H7*100,0)</f>
        <v>100</v>
      </c>
      <c r="Q7" s="11">
        <f>IFERROR(M7/I7*100,0)</f>
        <v>100</v>
      </c>
      <c r="R7" s="17" t="s">
        <v>104</v>
      </c>
      <c r="S7" s="23" t="s">
        <v>102</v>
      </c>
      <c r="T7" s="17"/>
      <c r="U7" s="23"/>
      <c r="V7" s="17"/>
      <c r="W7" s="23"/>
      <c r="X7" s="13" t="s">
        <v>101</v>
      </c>
      <c r="Y7" s="18"/>
      <c r="Z7" s="18"/>
      <c r="AA7" s="18"/>
    </row>
  </sheetData>
  <sheetProtection algorithmName="SHA-512" hashValue="JcbZBc7m2MChdt914wIYDCATQkLfIof6YBiKBDx+gWLpDNAvHheoaNewacu4TY72UEd0pn5dvqhyjjQi2Suz3Q==" saltValue="AWxj1FnoBtt6COYb4pZoUA==" spinCount="100000" sheet="1" objects="1" scenarios="1"/>
  <mergeCells count="32">
    <mergeCell ref="Y5:Y6"/>
    <mergeCell ref="Z5:Z6"/>
    <mergeCell ref="AA5:AA6"/>
    <mergeCell ref="R5:S5"/>
    <mergeCell ref="T5:U5"/>
    <mergeCell ref="V5:W5"/>
    <mergeCell ref="A1:AA1"/>
    <mergeCell ref="A2:AA2"/>
    <mergeCell ref="A3:A6"/>
    <mergeCell ref="B3:B6"/>
    <mergeCell ref="C3:C6"/>
    <mergeCell ref="D3:D6"/>
    <mergeCell ref="E3:E6"/>
    <mergeCell ref="J3:M3"/>
    <mergeCell ref="N3:Q3"/>
    <mergeCell ref="Y3:AA4"/>
    <mergeCell ref="J4:J6"/>
    <mergeCell ref="P4:P6"/>
    <mergeCell ref="Q4:Q6"/>
    <mergeCell ref="K4:K6"/>
    <mergeCell ref="L4:L6"/>
    <mergeCell ref="F3:I3"/>
    <mergeCell ref="F4:F6"/>
    <mergeCell ref="G4:G6"/>
    <mergeCell ref="H4:H6"/>
    <mergeCell ref="I4:I6"/>
    <mergeCell ref="R3:X3"/>
    <mergeCell ref="R4:W4"/>
    <mergeCell ref="X4:X6"/>
    <mergeCell ref="M4:M6"/>
    <mergeCell ref="N4:N6"/>
    <mergeCell ref="O4:O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7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V8"/>
  <sheetViews>
    <sheetView topLeftCell="M7" zoomScaleNormal="100" workbookViewId="0">
      <selection activeCell="AX5" sqref="AX5:AX7"/>
    </sheetView>
  </sheetViews>
  <sheetFormatPr defaultColWidth="14.42578125" defaultRowHeight="15" x14ac:dyDescent="0.25"/>
  <cols>
    <col min="1" max="1" width="4.42578125" style="6" customWidth="1"/>
    <col min="2" max="2" width="51" style="6" customWidth="1"/>
    <col min="3" max="11" width="7.5703125" style="6" customWidth="1"/>
    <col min="12" max="32" width="11.140625" style="6" customWidth="1"/>
    <col min="33" max="33" width="11.7109375" style="12" customWidth="1"/>
    <col min="34" max="34" width="17.28515625" style="20" customWidth="1"/>
    <col min="35" max="35" width="11.7109375" style="20" customWidth="1"/>
    <col min="36" max="36" width="17" style="20" customWidth="1"/>
    <col min="37" max="37" width="11.7109375" style="12" customWidth="1"/>
    <col min="38" max="38" width="17.28515625" style="12" customWidth="1"/>
    <col min="39" max="39" width="32.7109375" style="12" customWidth="1"/>
    <col min="40" max="40" width="12" style="12" customWidth="1"/>
    <col min="41" max="41" width="17.28515625" style="20" customWidth="1"/>
    <col min="42" max="42" width="12" style="20" customWidth="1"/>
    <col min="43" max="43" width="17.28515625" style="20" customWidth="1"/>
    <col min="44" max="44" width="12" style="12" customWidth="1"/>
    <col min="45" max="45" width="18.28515625" style="12" customWidth="1"/>
    <col min="46" max="46" width="32.7109375" style="12" customWidth="1"/>
    <col min="47" max="47" width="11.140625" style="12" customWidth="1"/>
    <col min="48" max="48" width="16.28515625" style="6" customWidth="1"/>
    <col min="49" max="50" width="11.28515625" style="6" customWidth="1"/>
    <col min="51" max="51" width="9.140625" style="6" customWidth="1"/>
    <col min="52" max="1036" width="12.7109375" style="6" customWidth="1"/>
    <col min="1037" max="16384" width="14.42578125" style="6"/>
  </cols>
  <sheetData>
    <row r="1" spans="1:1036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1036" ht="36" customHeight="1" x14ac:dyDescent="0.25">
      <c r="A2" s="34" t="s">
        <v>46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</row>
    <row r="3" spans="1:1036" ht="146.25" customHeight="1" x14ac:dyDescent="0.25">
      <c r="A3" s="29" t="s">
        <v>0</v>
      </c>
      <c r="B3" s="29" t="s">
        <v>1</v>
      </c>
      <c r="C3" s="29" t="s">
        <v>43</v>
      </c>
      <c r="D3" s="57"/>
      <c r="E3" s="57"/>
      <c r="F3" s="29" t="s">
        <v>14</v>
      </c>
      <c r="G3" s="57"/>
      <c r="H3" s="57"/>
      <c r="I3" s="29" t="s">
        <v>15</v>
      </c>
      <c r="J3" s="57"/>
      <c r="K3" s="57"/>
      <c r="L3" s="29" t="s">
        <v>44</v>
      </c>
      <c r="M3" s="29"/>
      <c r="N3" s="29"/>
      <c r="O3" s="29"/>
      <c r="P3" s="29"/>
      <c r="Q3" s="29"/>
      <c r="R3" s="29"/>
      <c r="S3" s="29" t="s">
        <v>32</v>
      </c>
      <c r="T3" s="29"/>
      <c r="U3" s="57"/>
      <c r="V3" s="57"/>
      <c r="W3" s="57"/>
      <c r="X3" s="57"/>
      <c r="Y3" s="57"/>
      <c r="Z3" s="29" t="s">
        <v>45</v>
      </c>
      <c r="AA3" s="29"/>
      <c r="AB3" s="57"/>
      <c r="AC3" s="57"/>
      <c r="AD3" s="57"/>
      <c r="AE3" s="57"/>
      <c r="AF3" s="57"/>
      <c r="AG3" s="29" t="s">
        <v>53</v>
      </c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 t="s">
        <v>2</v>
      </c>
      <c r="AY3" s="29"/>
      <c r="AZ3" s="29"/>
      <c r="BA3" s="29"/>
      <c r="BB3" s="29"/>
      <c r="BC3" s="29"/>
      <c r="BD3" s="29"/>
      <c r="BE3" s="29"/>
      <c r="BF3" s="29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</row>
    <row r="4" spans="1:1036" s="12" customFormat="1" ht="68.25" customHeight="1" x14ac:dyDescent="0.25">
      <c r="A4" s="29"/>
      <c r="B4" s="29"/>
      <c r="C4" s="48" t="s">
        <v>3</v>
      </c>
      <c r="D4" s="48" t="s">
        <v>4</v>
      </c>
      <c r="E4" s="48" t="s">
        <v>5</v>
      </c>
      <c r="F4" s="48" t="s">
        <v>3</v>
      </c>
      <c r="G4" s="48" t="s">
        <v>4</v>
      </c>
      <c r="H4" s="48" t="s">
        <v>5</v>
      </c>
      <c r="I4" s="48" t="s">
        <v>3</v>
      </c>
      <c r="J4" s="48" t="s">
        <v>4</v>
      </c>
      <c r="K4" s="48" t="s">
        <v>5</v>
      </c>
      <c r="L4" s="49" t="s">
        <v>7</v>
      </c>
      <c r="M4" s="50"/>
      <c r="N4" s="49" t="s">
        <v>8</v>
      </c>
      <c r="O4" s="50"/>
      <c r="P4" s="49" t="s">
        <v>9</v>
      </c>
      <c r="Q4" s="50"/>
      <c r="R4" s="30" t="s">
        <v>6</v>
      </c>
      <c r="S4" s="49" t="s">
        <v>7</v>
      </c>
      <c r="T4" s="50"/>
      <c r="U4" s="49" t="s">
        <v>8</v>
      </c>
      <c r="V4" s="50"/>
      <c r="W4" s="49" t="s">
        <v>9</v>
      </c>
      <c r="X4" s="50"/>
      <c r="Y4" s="29" t="s">
        <v>6</v>
      </c>
      <c r="Z4" s="49" t="s">
        <v>7</v>
      </c>
      <c r="AA4" s="50"/>
      <c r="AB4" s="49" t="s">
        <v>8</v>
      </c>
      <c r="AC4" s="50"/>
      <c r="AD4" s="49" t="s">
        <v>9</v>
      </c>
      <c r="AE4" s="50"/>
      <c r="AF4" s="29" t="s">
        <v>6</v>
      </c>
      <c r="AG4" s="29" t="s">
        <v>31</v>
      </c>
      <c r="AH4" s="29"/>
      <c r="AI4" s="29"/>
      <c r="AJ4" s="29"/>
      <c r="AK4" s="29"/>
      <c r="AL4" s="29"/>
      <c r="AM4" s="29"/>
      <c r="AN4" s="29" t="s">
        <v>30</v>
      </c>
      <c r="AO4" s="29"/>
      <c r="AP4" s="29"/>
      <c r="AQ4" s="29"/>
      <c r="AR4" s="29"/>
      <c r="AS4" s="29"/>
      <c r="AT4" s="29"/>
      <c r="AU4" s="29" t="s">
        <v>52</v>
      </c>
      <c r="AV4" s="29"/>
      <c r="AW4" s="29"/>
      <c r="AX4" s="49" t="s">
        <v>29</v>
      </c>
      <c r="AY4" s="58"/>
      <c r="AZ4" s="50"/>
      <c r="BA4" s="49" t="s">
        <v>30</v>
      </c>
      <c r="BB4" s="58"/>
      <c r="BC4" s="50"/>
      <c r="BD4" s="49" t="s">
        <v>5</v>
      </c>
      <c r="BE4" s="58"/>
      <c r="BF4" s="50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</row>
    <row r="5" spans="1:1036" ht="40.5" customHeight="1" x14ac:dyDescent="0.25">
      <c r="A5" s="29"/>
      <c r="B5" s="29"/>
      <c r="C5" s="48"/>
      <c r="D5" s="48"/>
      <c r="E5" s="48"/>
      <c r="F5" s="48"/>
      <c r="G5" s="48"/>
      <c r="H5" s="48"/>
      <c r="I5" s="48"/>
      <c r="J5" s="48"/>
      <c r="K5" s="48"/>
      <c r="L5" s="54" t="s">
        <v>3</v>
      </c>
      <c r="M5" s="54" t="s">
        <v>4</v>
      </c>
      <c r="N5" s="54" t="s">
        <v>3</v>
      </c>
      <c r="O5" s="54" t="s">
        <v>4</v>
      </c>
      <c r="P5" s="54" t="s">
        <v>3</v>
      </c>
      <c r="Q5" s="54" t="s">
        <v>4</v>
      </c>
      <c r="R5" s="31"/>
      <c r="S5" s="54" t="s">
        <v>3</v>
      </c>
      <c r="T5" s="54" t="s">
        <v>4</v>
      </c>
      <c r="U5" s="54" t="s">
        <v>3</v>
      </c>
      <c r="V5" s="54" t="s">
        <v>4</v>
      </c>
      <c r="W5" s="54" t="s">
        <v>3</v>
      </c>
      <c r="X5" s="54" t="s">
        <v>4</v>
      </c>
      <c r="Y5" s="29"/>
      <c r="Z5" s="54" t="s">
        <v>3</v>
      </c>
      <c r="AA5" s="54" t="s">
        <v>4</v>
      </c>
      <c r="AB5" s="54" t="s">
        <v>3</v>
      </c>
      <c r="AC5" s="54" t="s">
        <v>4</v>
      </c>
      <c r="AD5" s="54" t="s">
        <v>3</v>
      </c>
      <c r="AE5" s="54" t="s">
        <v>4</v>
      </c>
      <c r="AF5" s="29"/>
      <c r="AG5" s="29" t="s">
        <v>54</v>
      </c>
      <c r="AH5" s="29"/>
      <c r="AI5" s="29"/>
      <c r="AJ5" s="29"/>
      <c r="AK5" s="29"/>
      <c r="AL5" s="29"/>
      <c r="AM5" s="29" t="s">
        <v>48</v>
      </c>
      <c r="AN5" s="29" t="s">
        <v>54</v>
      </c>
      <c r="AO5" s="29"/>
      <c r="AP5" s="29"/>
      <c r="AQ5" s="29"/>
      <c r="AR5" s="29"/>
      <c r="AS5" s="29"/>
      <c r="AT5" s="29" t="s">
        <v>48</v>
      </c>
      <c r="AU5" s="29"/>
      <c r="AV5" s="29"/>
      <c r="AW5" s="29"/>
      <c r="AX5" s="59" t="s">
        <v>10</v>
      </c>
      <c r="AY5" s="59" t="s">
        <v>11</v>
      </c>
      <c r="AZ5" s="59" t="s">
        <v>12</v>
      </c>
      <c r="BA5" s="59" t="s">
        <v>10</v>
      </c>
      <c r="BB5" s="59" t="s">
        <v>11</v>
      </c>
      <c r="BC5" s="59" t="s">
        <v>12</v>
      </c>
      <c r="BD5" s="59" t="s">
        <v>10</v>
      </c>
      <c r="BE5" s="59" t="s">
        <v>11</v>
      </c>
      <c r="BF5" s="59" t="s">
        <v>12</v>
      </c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</row>
    <row r="6" spans="1:1036" s="20" customFormat="1" ht="40.5" customHeight="1" x14ac:dyDescent="0.25">
      <c r="A6" s="29"/>
      <c r="B6" s="29"/>
      <c r="C6" s="48"/>
      <c r="D6" s="48"/>
      <c r="E6" s="48"/>
      <c r="F6" s="48"/>
      <c r="G6" s="48"/>
      <c r="H6" s="48"/>
      <c r="I6" s="48"/>
      <c r="J6" s="48"/>
      <c r="K6" s="48"/>
      <c r="L6" s="55"/>
      <c r="M6" s="55"/>
      <c r="N6" s="55"/>
      <c r="O6" s="55"/>
      <c r="P6" s="55"/>
      <c r="Q6" s="55"/>
      <c r="R6" s="31"/>
      <c r="S6" s="55"/>
      <c r="T6" s="55"/>
      <c r="U6" s="55"/>
      <c r="V6" s="55"/>
      <c r="W6" s="55"/>
      <c r="X6" s="55"/>
      <c r="Y6" s="29"/>
      <c r="Z6" s="55"/>
      <c r="AA6" s="55"/>
      <c r="AB6" s="55"/>
      <c r="AC6" s="55"/>
      <c r="AD6" s="55"/>
      <c r="AE6" s="55"/>
      <c r="AF6" s="29"/>
      <c r="AG6" s="49" t="s">
        <v>49</v>
      </c>
      <c r="AH6" s="50"/>
      <c r="AI6" s="49" t="s">
        <v>50</v>
      </c>
      <c r="AJ6" s="50"/>
      <c r="AK6" s="49" t="s">
        <v>51</v>
      </c>
      <c r="AL6" s="50"/>
      <c r="AM6" s="29"/>
      <c r="AN6" s="49" t="s">
        <v>49</v>
      </c>
      <c r="AO6" s="50"/>
      <c r="AP6" s="49" t="s">
        <v>50</v>
      </c>
      <c r="AQ6" s="50"/>
      <c r="AR6" s="49" t="s">
        <v>51</v>
      </c>
      <c r="AS6" s="50"/>
      <c r="AT6" s="29"/>
      <c r="AU6" s="30" t="s">
        <v>49</v>
      </c>
      <c r="AV6" s="30" t="s">
        <v>50</v>
      </c>
      <c r="AW6" s="30" t="s">
        <v>51</v>
      </c>
      <c r="AX6" s="60"/>
      <c r="AY6" s="60"/>
      <c r="AZ6" s="60"/>
      <c r="BA6" s="60"/>
      <c r="BB6" s="60"/>
      <c r="BC6" s="60"/>
      <c r="BD6" s="60"/>
      <c r="BE6" s="60"/>
      <c r="BF6" s="60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</row>
    <row r="7" spans="1:1036" ht="141" customHeight="1" x14ac:dyDescent="0.25">
      <c r="A7" s="29"/>
      <c r="B7" s="29"/>
      <c r="C7" s="48"/>
      <c r="D7" s="48"/>
      <c r="E7" s="48"/>
      <c r="F7" s="48"/>
      <c r="G7" s="48"/>
      <c r="H7" s="48"/>
      <c r="I7" s="48"/>
      <c r="J7" s="48"/>
      <c r="K7" s="48"/>
      <c r="L7" s="56"/>
      <c r="M7" s="56"/>
      <c r="N7" s="56"/>
      <c r="O7" s="56"/>
      <c r="P7" s="56"/>
      <c r="Q7" s="56"/>
      <c r="R7" s="32"/>
      <c r="S7" s="56"/>
      <c r="T7" s="56"/>
      <c r="U7" s="56"/>
      <c r="V7" s="56"/>
      <c r="W7" s="56"/>
      <c r="X7" s="56"/>
      <c r="Y7" s="29"/>
      <c r="Z7" s="56"/>
      <c r="AA7" s="56"/>
      <c r="AB7" s="56"/>
      <c r="AC7" s="56"/>
      <c r="AD7" s="56"/>
      <c r="AE7" s="56"/>
      <c r="AF7" s="29"/>
      <c r="AG7" s="19" t="s">
        <v>55</v>
      </c>
      <c r="AH7" s="19" t="s">
        <v>47</v>
      </c>
      <c r="AI7" s="19" t="s">
        <v>55</v>
      </c>
      <c r="AJ7" s="19" t="s">
        <v>47</v>
      </c>
      <c r="AK7" s="19" t="s">
        <v>55</v>
      </c>
      <c r="AL7" s="19" t="s">
        <v>47</v>
      </c>
      <c r="AM7" s="29"/>
      <c r="AN7" s="19" t="s">
        <v>55</v>
      </c>
      <c r="AO7" s="19" t="s">
        <v>47</v>
      </c>
      <c r="AP7" s="19" t="s">
        <v>55</v>
      </c>
      <c r="AQ7" s="19" t="s">
        <v>47</v>
      </c>
      <c r="AR7" s="19" t="s">
        <v>55</v>
      </c>
      <c r="AS7" s="19" t="s">
        <v>47</v>
      </c>
      <c r="AT7" s="29"/>
      <c r="AU7" s="32"/>
      <c r="AV7" s="32"/>
      <c r="AW7" s="32"/>
      <c r="AX7" s="61"/>
      <c r="AY7" s="61"/>
      <c r="AZ7" s="61"/>
      <c r="BA7" s="61"/>
      <c r="BB7" s="61"/>
      <c r="BC7" s="61"/>
      <c r="BD7" s="61"/>
      <c r="BE7" s="61"/>
      <c r="BF7" s="61"/>
    </row>
    <row r="8" spans="1:1036" ht="360" x14ac:dyDescent="0.25">
      <c r="A8" s="4"/>
      <c r="B8" s="21" t="str">
        <f>'  город'!B7</f>
        <v>Николаевский муниципальный район Хабаровского края</v>
      </c>
      <c r="C8" s="15">
        <f>'  город'!C7</f>
        <v>6</v>
      </c>
      <c r="D8" s="15">
        <f>'   село'!C7</f>
        <v>1</v>
      </c>
      <c r="E8" s="15">
        <f>SUM(C8+D8)</f>
        <v>7</v>
      </c>
      <c r="F8" s="15">
        <f>'  город'!D7</f>
        <v>6</v>
      </c>
      <c r="G8" s="15">
        <f>'   село'!D7</f>
        <v>1</v>
      </c>
      <c r="H8" s="15">
        <f>SUM(F8+G8)</f>
        <v>7</v>
      </c>
      <c r="I8" s="5">
        <f>'  город'!E7</f>
        <v>100</v>
      </c>
      <c r="J8" s="5">
        <f>'   село'!E7</f>
        <v>100</v>
      </c>
      <c r="K8" s="5">
        <f>IFERROR(H8/E8*100,0)</f>
        <v>100</v>
      </c>
      <c r="L8" s="15">
        <f>'  город'!F7</f>
        <v>1146</v>
      </c>
      <c r="M8" s="15">
        <f>'   село'!F7</f>
        <v>25</v>
      </c>
      <c r="N8" s="15">
        <f>'  город'!G7</f>
        <v>1313</v>
      </c>
      <c r="O8" s="15">
        <f>'   село'!G7</f>
        <v>29</v>
      </c>
      <c r="P8" s="15">
        <f>'  город'!H7</f>
        <v>250</v>
      </c>
      <c r="Q8" s="15">
        <f>'   село'!H7</f>
        <v>7</v>
      </c>
      <c r="R8" s="15">
        <f>SUM(L8+M8+N8+O8+P8+Q8)</f>
        <v>2770</v>
      </c>
      <c r="S8" s="15">
        <f>'  город'!J7</f>
        <v>1066</v>
      </c>
      <c r="T8" s="15">
        <f>'   село'!J7</f>
        <v>25</v>
      </c>
      <c r="U8" s="15">
        <f>'  город'!K7</f>
        <v>1231</v>
      </c>
      <c r="V8" s="15">
        <f>'   село'!K7</f>
        <v>29</v>
      </c>
      <c r="W8" s="15">
        <f>'  город'!L7</f>
        <v>230</v>
      </c>
      <c r="X8" s="15">
        <f>'   село'!L7</f>
        <v>7</v>
      </c>
      <c r="Y8" s="15">
        <f>SUM(S8+T8+U8+V8+W8+X8)</f>
        <v>2588</v>
      </c>
      <c r="Z8" s="5">
        <f>'  город'!N7</f>
        <v>93.019197207678886</v>
      </c>
      <c r="AA8" s="5">
        <f>'   село'!N7</f>
        <v>100</v>
      </c>
      <c r="AB8" s="5">
        <f>'  город'!O7</f>
        <v>93.754760091393749</v>
      </c>
      <c r="AC8" s="5">
        <f>'   село'!O7</f>
        <v>100</v>
      </c>
      <c r="AD8" s="5">
        <f>'  город'!P7</f>
        <v>92</v>
      </c>
      <c r="AE8" s="5">
        <f>'   село'!P7</f>
        <v>100</v>
      </c>
      <c r="AF8" s="5">
        <f>IFERROR(Y8/R8*10,0)</f>
        <v>9.3429602888086638</v>
      </c>
      <c r="AG8" s="16" t="str">
        <f>'  город'!R7</f>
        <v>сентябрь 2020-март -2021</v>
      </c>
      <c r="AH8" s="24" t="str">
        <f>'  город'!S7</f>
        <v>Спортивное  Многоборье:
- Бег 1000 м (юноши, девушки)
- Бег 60 м (юноши, девушки)
- Подтягивание на перекладине (юноши) 
-Сгибание и разгибание рук в упоре лежа (отжимание) (девушки).
- Прыжок в длину с места (юноши, девушки
- Наклон вперёд из положения сидя (юноши, девушки). эстафетный бег.</v>
      </c>
      <c r="AI8" s="16">
        <f>'  город'!T7</f>
        <v>0</v>
      </c>
      <c r="AJ8" s="24">
        <f>'  город'!U7</f>
        <v>0</v>
      </c>
      <c r="AK8" s="16">
        <f>'  город'!V7</f>
        <v>0</v>
      </c>
      <c r="AL8" s="24">
        <f>'  город'!W7</f>
        <v>0</v>
      </c>
      <c r="AM8" s="14" t="str">
        <f>'  город'!X7</f>
        <v>на сайтах ОО</v>
      </c>
      <c r="AN8" s="16" t="str">
        <f>'   село'!R7</f>
        <v>сентябрь 2021г. - март 2022г.</v>
      </c>
      <c r="AO8" s="24" t="str">
        <f>'   село'!S7</f>
        <v>Спортивное  Многоборье:
- Бег 1000 м (юноши, девушки)
- Бег 60 м (юноши, девушки)
- Подтягивание на перекладине (юноши) 
-Сгибание и разгибание рук в упоре лежа (отжимание) (девушки).
- Прыжок в длину с места (юноши, девушки
- Наклон вперёд из положения сидя (юноши, девушки).</v>
      </c>
      <c r="AP8" s="16">
        <f>'   село'!T7</f>
        <v>0</v>
      </c>
      <c r="AQ8" s="24">
        <f>'   село'!U7</f>
        <v>0</v>
      </c>
      <c r="AR8" s="16">
        <f>'   село'!V7</f>
        <v>0</v>
      </c>
      <c r="AS8" s="24">
        <f>'   село'!W7</f>
        <v>0</v>
      </c>
      <c r="AT8" s="14" t="str">
        <f>'   село'!X7</f>
        <v>на сайтах ОО</v>
      </c>
      <c r="AU8" s="16" t="e">
        <f>SUM(AG8+AN8)</f>
        <v>#VALUE!</v>
      </c>
      <c r="AV8" s="16">
        <f>SUM(AI8+AP8)</f>
        <v>0</v>
      </c>
      <c r="AW8" s="16">
        <f>SUM(AK8+AR8)</f>
        <v>0</v>
      </c>
      <c r="AX8" s="15">
        <f>'  город'!Y7</f>
        <v>0</v>
      </c>
      <c r="AY8" s="15">
        <f>'  город'!Z7</f>
        <v>0</v>
      </c>
      <c r="AZ8" s="15">
        <f>'  город'!AA7</f>
        <v>0</v>
      </c>
      <c r="BA8" s="15">
        <f>'   село'!Y7</f>
        <v>0</v>
      </c>
      <c r="BB8" s="15">
        <f>'   село'!Z7</f>
        <v>0</v>
      </c>
      <c r="BC8" s="15">
        <f>'   село'!AA7</f>
        <v>0</v>
      </c>
      <c r="BD8" s="15">
        <f>SUM(AX8+BA8)</f>
        <v>0</v>
      </c>
      <c r="BE8" s="15">
        <f>SUM(AY8+BB8)</f>
        <v>0</v>
      </c>
      <c r="BF8" s="15">
        <f>SUM(AZ8+BC8)</f>
        <v>0</v>
      </c>
    </row>
  </sheetData>
  <sheetProtection algorithmName="SHA-512" hashValue="h6NCgHCPTPCH/JEPjQJW/jFgVfmcqBQdBLpODZx+StjbGpFBFyvwYJ7IUS9Va1iqr+8EOzBWDvevM5d7xDygWQ==" saltValue="PB3XlVSB2nSaCUSstSaqgg==" spinCount="100000" sheet="1" objects="1" scenarios="1" selectLockedCells="1" selectUnlockedCells="1"/>
  <mergeCells count="79">
    <mergeCell ref="M5:M7"/>
    <mergeCell ref="AX4:AZ4"/>
    <mergeCell ref="BA4:BC4"/>
    <mergeCell ref="BD4:BF4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AG6:AH6"/>
    <mergeCell ref="AI6:AJ6"/>
    <mergeCell ref="AV6:AV7"/>
    <mergeCell ref="AD5:AD7"/>
    <mergeCell ref="AE5:AE7"/>
    <mergeCell ref="AD4:AE4"/>
    <mergeCell ref="AB4:AC4"/>
    <mergeCell ref="AB5:AB7"/>
    <mergeCell ref="AC5:AC7"/>
    <mergeCell ref="A1:AZ1"/>
    <mergeCell ref="A2:AZ2"/>
    <mergeCell ref="C3:E3"/>
    <mergeCell ref="F3:H3"/>
    <mergeCell ref="I3:K3"/>
    <mergeCell ref="S3:Y3"/>
    <mergeCell ref="Z3:AF3"/>
    <mergeCell ref="AX3:BF3"/>
    <mergeCell ref="A3:A7"/>
    <mergeCell ref="B3:B7"/>
    <mergeCell ref="L3:R3"/>
    <mergeCell ref="E4:E7"/>
    <mergeCell ref="C4:C7"/>
    <mergeCell ref="D4:D7"/>
    <mergeCell ref="F4:F7"/>
    <mergeCell ref="AG3:AW3"/>
    <mergeCell ref="G4:G7"/>
    <mergeCell ref="H4:H7"/>
    <mergeCell ref="I4:I7"/>
    <mergeCell ref="J4:J7"/>
    <mergeCell ref="K4:K7"/>
    <mergeCell ref="N5:N7"/>
    <mergeCell ref="N4:O4"/>
    <mergeCell ref="O5:O7"/>
    <mergeCell ref="L4:M4"/>
    <mergeCell ref="Y4:Y7"/>
    <mergeCell ref="U4:V4"/>
    <mergeCell ref="U5:U7"/>
    <mergeCell ref="V5:V7"/>
    <mergeCell ref="R4:R7"/>
    <mergeCell ref="S4:T4"/>
    <mergeCell ref="S5:S7"/>
    <mergeCell ref="T5:T7"/>
    <mergeCell ref="P4:Q4"/>
    <mergeCell ref="P5:P7"/>
    <mergeCell ref="Q5:Q7"/>
    <mergeCell ref="L5:L7"/>
    <mergeCell ref="Z4:AA4"/>
    <mergeCell ref="Z5:Z7"/>
    <mergeCell ref="AA5:AA7"/>
    <mergeCell ref="W4:X4"/>
    <mergeCell ref="W5:W7"/>
    <mergeCell ref="X5:X7"/>
    <mergeCell ref="AF4:AF7"/>
    <mergeCell ref="AG4:AM4"/>
    <mergeCell ref="AN4:AT4"/>
    <mergeCell ref="AU4:AW5"/>
    <mergeCell ref="AG5:AL5"/>
    <mergeCell ref="AM5:AM7"/>
    <mergeCell ref="AN5:AS5"/>
    <mergeCell ref="AT5:AT7"/>
    <mergeCell ref="AW6:AW7"/>
    <mergeCell ref="AK6:AL6"/>
    <mergeCell ref="AN6:AO6"/>
    <mergeCell ref="AP6:AQ6"/>
    <mergeCell ref="AR6:AS6"/>
    <mergeCell ref="AU6:AU7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Layout" zoomScaleNormal="100" workbookViewId="0">
      <selection activeCell="B46" sqref="B46"/>
    </sheetView>
  </sheetViews>
  <sheetFormatPr defaultRowHeight="15" x14ac:dyDescent="0.25"/>
  <cols>
    <col min="10" max="10" width="14.5703125" customWidth="1"/>
  </cols>
  <sheetData>
    <row r="1" spans="1:10" ht="18.75" x14ac:dyDescent="0.3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75" customHeight="1" x14ac:dyDescent="0.3">
      <c r="A2" s="70" t="s">
        <v>88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55.5" customHeight="1" x14ac:dyDescent="0.25">
      <c r="A3" s="63" t="s">
        <v>92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8.75" x14ac:dyDescent="0.25">
      <c r="A4" s="62" t="s">
        <v>56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33.75" customHeight="1" x14ac:dyDescent="0.25">
      <c r="A5" s="63" t="s">
        <v>57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A6" s="62" t="s">
        <v>91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18.75" x14ac:dyDescent="0.25">
      <c r="A7" s="62" t="s">
        <v>58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34.5" customHeight="1" x14ac:dyDescent="0.25">
      <c r="A8" s="63" t="s">
        <v>59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ht="18.75" x14ac:dyDescent="0.25">
      <c r="A9" s="62" t="s">
        <v>60</v>
      </c>
      <c r="B9" s="62"/>
      <c r="C9" s="62"/>
      <c r="D9" s="62"/>
      <c r="E9" s="62"/>
      <c r="F9" s="62"/>
      <c r="G9" s="62"/>
      <c r="H9" s="62"/>
      <c r="I9" s="62"/>
      <c r="J9" s="62"/>
    </row>
    <row r="10" spans="1:10" ht="56.25" customHeight="1" x14ac:dyDescent="0.25">
      <c r="A10" s="63" t="s">
        <v>83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0" ht="37.5" customHeight="1" x14ac:dyDescent="0.25">
      <c r="A11" s="65" t="s">
        <v>84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37.5" customHeight="1" x14ac:dyDescent="0.25">
      <c r="A12" s="65" t="s">
        <v>61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18.75" x14ac:dyDescent="0.25">
      <c r="A13" s="68" t="s">
        <v>62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37.5" customHeight="1" x14ac:dyDescent="0.25">
      <c r="A14" s="63" t="s">
        <v>85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18.75" x14ac:dyDescent="0.25">
      <c r="A15" s="68" t="s">
        <v>63</v>
      </c>
      <c r="B15" s="68"/>
      <c r="C15" s="68"/>
      <c r="D15" s="68"/>
      <c r="E15" s="68"/>
      <c r="F15" s="68"/>
      <c r="G15" s="68"/>
      <c r="H15" s="68"/>
      <c r="I15" s="68"/>
      <c r="J15" s="68"/>
    </row>
    <row r="16" spans="1:10" ht="18.75" x14ac:dyDescent="0.25">
      <c r="A16" s="68" t="s">
        <v>64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0" ht="18.75" x14ac:dyDescent="0.25">
      <c r="A17" s="68" t="s">
        <v>65</v>
      </c>
      <c r="B17" s="68"/>
      <c r="C17" s="68"/>
      <c r="D17" s="68"/>
      <c r="E17" s="68"/>
      <c r="F17" s="68"/>
      <c r="G17" s="68"/>
      <c r="H17" s="68"/>
      <c r="I17" s="68"/>
      <c r="J17" s="68"/>
    </row>
    <row r="18" spans="1:10" ht="18.75" x14ac:dyDescent="0.25">
      <c r="A18" s="68" t="s">
        <v>66</v>
      </c>
      <c r="B18" s="68"/>
      <c r="C18" s="68"/>
      <c r="D18" s="68"/>
      <c r="E18" s="68"/>
      <c r="F18" s="68"/>
      <c r="G18" s="68"/>
      <c r="H18" s="68"/>
      <c r="I18" s="68"/>
      <c r="J18" s="68"/>
    </row>
    <row r="19" spans="1:10" ht="18.75" x14ac:dyDescent="0.25">
      <c r="A19" s="35" t="s">
        <v>67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37.5" customHeight="1" x14ac:dyDescent="0.25">
      <c r="A20" s="63" t="s">
        <v>87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37.5" customHeight="1" x14ac:dyDescent="0.25">
      <c r="A21" s="65" t="s">
        <v>68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37.5" customHeight="1" x14ac:dyDescent="0.25">
      <c r="A22" s="65" t="s">
        <v>69</v>
      </c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37.5" customHeight="1" x14ac:dyDescent="0.25">
      <c r="A23" s="65" t="s">
        <v>70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8.75" customHeight="1" x14ac:dyDescent="0.25">
      <c r="A24" s="68" t="s">
        <v>93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8.75" customHeight="1" x14ac:dyDescent="0.25">
      <c r="A25" s="34" t="s">
        <v>71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56.25" customHeight="1" x14ac:dyDescent="0.25">
      <c r="A26" s="63" t="s">
        <v>94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0" ht="37.5" customHeight="1" x14ac:dyDescent="0.25">
      <c r="A27" s="65" t="s">
        <v>95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37.5" customHeight="1" x14ac:dyDescent="0.25">
      <c r="A28" s="65" t="s">
        <v>96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8.75" customHeight="1" x14ac:dyDescent="0.25">
      <c r="A29" s="66" t="s">
        <v>97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56.25" customHeight="1" x14ac:dyDescent="0.25">
      <c r="A30" s="65" t="s">
        <v>86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56.25" customHeight="1" x14ac:dyDescent="0.25">
      <c r="A31" s="63" t="s">
        <v>98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8.75" customHeight="1" x14ac:dyDescent="0.25">
      <c r="A32" s="35" t="s">
        <v>72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18.75" customHeight="1" x14ac:dyDescent="0.25">
      <c r="A33" s="68" t="s">
        <v>73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8.75" x14ac:dyDescent="0.25">
      <c r="A34" s="68" t="s">
        <v>74</v>
      </c>
      <c r="B34" s="68"/>
      <c r="C34" s="68"/>
      <c r="D34" s="68"/>
      <c r="E34" s="68"/>
      <c r="F34" s="68"/>
      <c r="G34" s="68"/>
      <c r="H34" s="68"/>
      <c r="I34" s="68"/>
      <c r="J34" s="68"/>
    </row>
    <row r="35" spans="1:10" ht="37.5" customHeight="1" x14ac:dyDescent="0.25">
      <c r="A35" s="67" t="s">
        <v>75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ht="18.75" customHeight="1" x14ac:dyDescent="0.25">
      <c r="A36" s="68" t="s">
        <v>76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10" ht="18.75" customHeight="1" x14ac:dyDescent="0.25">
      <c r="A37" s="68" t="s">
        <v>77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18.75" customHeight="1" x14ac:dyDescent="0.25">
      <c r="A38" s="62" t="s">
        <v>78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0" ht="37.5" customHeight="1" x14ac:dyDescent="0.25">
      <c r="A39" s="63" t="s">
        <v>79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ht="18.75" customHeight="1" x14ac:dyDescent="0.25">
      <c r="A40" s="68" t="s">
        <v>80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0" ht="18.75" customHeight="1" x14ac:dyDescent="0.25">
      <c r="A41" s="62" t="s">
        <v>81</v>
      </c>
      <c r="B41" s="62"/>
      <c r="C41" s="62"/>
      <c r="D41" s="62"/>
      <c r="E41" s="62"/>
      <c r="F41" s="62"/>
      <c r="G41" s="62"/>
      <c r="H41" s="62"/>
      <c r="I41" s="62"/>
      <c r="J41" s="62"/>
    </row>
    <row r="42" spans="1:10" ht="38.25" customHeight="1" x14ac:dyDescent="0.25">
      <c r="A42" s="63" t="s">
        <v>90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10" ht="18.75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</row>
    <row r="44" spans="1:10" ht="18.75" x14ac:dyDescent="0.25">
      <c r="A44" s="35" t="s">
        <v>82</v>
      </c>
      <c r="B44" s="35"/>
      <c r="C44" s="35"/>
      <c r="D44" s="35"/>
      <c r="E44" s="35"/>
      <c r="F44" s="35"/>
      <c r="G44" s="35"/>
      <c r="H44" s="35"/>
      <c r="I44" s="35"/>
      <c r="J44" s="35"/>
    </row>
  </sheetData>
  <sheetProtection algorithmName="SHA-512" hashValue="pbagFVPon1A5GkYz5yaX7FSu3FNu704TZo4bBADmByyWGqafdbHc9ptqWYylvaw5DzOizYn2zzIOSPsKJezlyw==" saltValue="TEmAMlAYILdLha4WLslOjA==" spinCount="100000" sheet="1" objects="1" scenarios="1"/>
  <mergeCells count="44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24:J24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5:J25"/>
    <mergeCell ref="A26:J26"/>
    <mergeCell ref="A31:J31"/>
    <mergeCell ref="A32:J32"/>
    <mergeCell ref="A33:J33"/>
    <mergeCell ref="A41:J41"/>
    <mergeCell ref="A42:J42"/>
    <mergeCell ref="A44:J44"/>
    <mergeCell ref="A43:J43"/>
    <mergeCell ref="A27:J27"/>
    <mergeCell ref="A28:J28"/>
    <mergeCell ref="A29:J29"/>
    <mergeCell ref="A30:J30"/>
    <mergeCell ref="A35:J35"/>
    <mergeCell ref="A36:J36"/>
    <mergeCell ref="A37:J37"/>
    <mergeCell ref="A38:J38"/>
    <mergeCell ref="A39:J39"/>
    <mergeCell ref="A40:J40"/>
    <mergeCell ref="A34:J34"/>
  </mergeCells>
  <pageMargins left="0.35416666666666669" right="0.29166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 город</vt:lpstr>
      <vt:lpstr>Школьный этап село </vt:lpstr>
      <vt:lpstr>   село</vt:lpstr>
      <vt:lpstr>общее (не заполняется)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гоголь</dc:creator>
  <cp:lastModifiedBy>гоголь</cp:lastModifiedBy>
  <cp:lastPrinted>2019-10-10T08:29:50Z</cp:lastPrinted>
  <dcterms:created xsi:type="dcterms:W3CDTF">2022-04-06T05:44:49Z</dcterms:created>
  <dcterms:modified xsi:type="dcterms:W3CDTF">2022-04-06T05:44:50Z</dcterms:modified>
</cp:coreProperties>
</file>